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5025" windowHeight="6225" tabRatio="919" activeTab="1"/>
  </bookViews>
  <sheets>
    <sheet name="Přebor MRS-výsledky 1-5" sheetId="1" r:id="rId1"/>
    <sheet name="Přebor MRS-výsledky 1-7" sheetId="2" r:id="rId2"/>
  </sheets>
  <definedNames/>
  <calcPr fullCalcOnLoad="1"/>
</workbook>
</file>

<file path=xl/sharedStrings.xml><?xml version="1.0" encoding="utf-8"?>
<sst xmlns="http://schemas.openxmlformats.org/spreadsheetml/2006/main" count="175" uniqueCount="61">
  <si>
    <t>Pořadí</t>
  </si>
  <si>
    <t>St.číslo</t>
  </si>
  <si>
    <t>Jméno</t>
  </si>
  <si>
    <t>Dis.1</t>
  </si>
  <si>
    <t>Dis.2</t>
  </si>
  <si>
    <t>a1</t>
  </si>
  <si>
    <t>a2</t>
  </si>
  <si>
    <t>Dis.3</t>
  </si>
  <si>
    <t>Dis.4</t>
  </si>
  <si>
    <t>Dis.5</t>
  </si>
  <si>
    <t>metry</t>
  </si>
  <si>
    <t>Pětiboj</t>
  </si>
  <si>
    <t>Dis.6</t>
  </si>
  <si>
    <t>Dis.7</t>
  </si>
  <si>
    <t>Brno 5</t>
  </si>
  <si>
    <t>MO MRS</t>
  </si>
  <si>
    <t>Kroměříž</t>
  </si>
  <si>
    <t>Jihlava</t>
  </si>
  <si>
    <t>Průša Aleš</t>
  </si>
  <si>
    <t>Krejčí Martin</t>
  </si>
  <si>
    <t>Pausarová Jitka</t>
  </si>
  <si>
    <t>Krejčí Miloslav, Ing.</t>
  </si>
  <si>
    <t>Šula Jiří, Ing.</t>
  </si>
  <si>
    <t>delší hod</t>
  </si>
  <si>
    <t>sedmiboj</t>
  </si>
  <si>
    <t>Brokeš Petr, Ing.</t>
  </si>
  <si>
    <t>Vaculík Jaroslav</t>
  </si>
  <si>
    <t>Svoboda Jakub</t>
  </si>
  <si>
    <t>Procházka Michal</t>
  </si>
  <si>
    <t>Procinger Jakub</t>
  </si>
  <si>
    <t>Kazda Dušan</t>
  </si>
  <si>
    <t>Honzírek Stanislav, Ing.</t>
  </si>
  <si>
    <t>Bombera Jan</t>
  </si>
  <si>
    <t>M U Ž I - SEDMIBOJ</t>
  </si>
  <si>
    <t>M U Ž I - PĚTIBOJ</t>
  </si>
  <si>
    <t>J U N I O Ř I - PĚTIBOJ</t>
  </si>
  <si>
    <t>J U N I O R K Y - PĚTIBOJ</t>
  </si>
  <si>
    <t>Ž Á C I - PĚTIBOJ</t>
  </si>
  <si>
    <t>Gála  Pavel</t>
  </si>
  <si>
    <t>Neméthová  Michaela</t>
  </si>
  <si>
    <t>bodovací komise:  Šulová  Michaela</t>
  </si>
  <si>
    <t>Jablunkov</t>
  </si>
  <si>
    <t>Kedzior Břetislav</t>
  </si>
  <si>
    <t>Ž E N Y - PĚTIBOJ</t>
  </si>
  <si>
    <t>Svobodová Marie</t>
  </si>
  <si>
    <t>PŘEBOR MRS V SEDMIBOJI 2011</t>
  </si>
  <si>
    <t>Bratislava V</t>
  </si>
  <si>
    <t>Skokan Dominik</t>
  </si>
  <si>
    <t>Horák Martin</t>
  </si>
  <si>
    <t>Volný Patrik</t>
  </si>
  <si>
    <t>Nikodým Jakub</t>
  </si>
  <si>
    <t>Vaněk Pavel, Ing.</t>
  </si>
  <si>
    <t>Kobliha Karel, Bc.</t>
  </si>
  <si>
    <t>Charous Michal</t>
  </si>
  <si>
    <t>Jankovič Miroslav</t>
  </si>
  <si>
    <t>Révay Roman</t>
  </si>
  <si>
    <t>Slezák Michal</t>
  </si>
  <si>
    <t>hlavní rozhodčí:  Šula Jiří st.</t>
  </si>
  <si>
    <t>Vágner Richard</t>
  </si>
  <si>
    <t>VELKÉ PAVLOVICE 30.4.2011</t>
  </si>
  <si>
    <t xml:space="preserve">         VELKÉ PAVLOVICE 30.4.2011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</si>
</sst>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h:mm;@"/>
    <numFmt numFmtId="166" formatCode="h:mm:ss;@"/>
    <numFmt numFmtId="167" formatCode="mm:ss.0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8"/>
      <color indexed="10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8"/>
      <color indexed="10"/>
      <name val="Arial CE"/>
      <family val="2"/>
    </font>
    <font>
      <i/>
      <sz val="10"/>
      <name val="Arial CE"/>
      <family val="2"/>
    </font>
    <font>
      <sz val="10"/>
      <name val="Tahoma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b/>
      <u val="single"/>
      <sz val="12"/>
      <name val="Arial CE"/>
      <family val="2"/>
    </font>
    <font>
      <b/>
      <u val="single"/>
      <sz val="16"/>
      <name val="Benguiat Bk BT"/>
      <family val="0"/>
    </font>
    <font>
      <b/>
      <u val="single"/>
      <sz val="14"/>
      <name val="Benguiat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ck"/>
      <right>
        <color indexed="63"/>
      </right>
      <top style="medium"/>
      <bottom style="double"/>
    </border>
    <border>
      <left style="double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double"/>
      <bottom style="medium"/>
    </border>
    <border>
      <left style="double"/>
      <right style="thick"/>
      <top style="thin"/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textRotation="90"/>
    </xf>
    <xf numFmtId="0" fontId="1" fillId="0" borderId="15" xfId="0" applyFont="1" applyBorder="1" applyAlignment="1">
      <alignment textRotation="90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64" fontId="0" fillId="0" borderId="36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2" fontId="0" fillId="0" borderId="41" xfId="0" applyNumberFormat="1" applyFont="1" applyBorder="1" applyAlignment="1">
      <alignment horizontal="right"/>
    </xf>
    <xf numFmtId="0" fontId="0" fillId="0" borderId="4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12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50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164" fontId="0" fillId="0" borderId="5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2" fontId="11" fillId="0" borderId="56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2" fontId="11" fillId="0" borderId="54" xfId="0" applyNumberFormat="1" applyFont="1" applyBorder="1" applyAlignment="1">
      <alignment horizontal="center"/>
    </xf>
    <xf numFmtId="164" fontId="2" fillId="0" borderId="61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2" fontId="0" fillId="0" borderId="34" xfId="0" applyNumberFormat="1" applyFont="1" applyBorder="1" applyAlignment="1">
      <alignment horizontal="right"/>
    </xf>
    <xf numFmtId="0" fontId="11" fillId="0" borderId="37" xfId="0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" fontId="0" fillId="0" borderId="34" xfId="0" applyNumberFormat="1" applyFont="1" applyBorder="1" applyAlignment="1">
      <alignment horizontal="center"/>
    </xf>
    <xf numFmtId="1" fontId="0" fillId="0" borderId="41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63" xfId="0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0" fillId="0" borderId="64" xfId="0" applyFont="1" applyBorder="1" applyAlignment="1">
      <alignment horizontal="center"/>
    </xf>
    <xf numFmtId="164" fontId="0" fillId="0" borderId="65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4" fontId="0" fillId="0" borderId="66" xfId="0" applyNumberFormat="1" applyFont="1" applyBorder="1" applyAlignment="1">
      <alignment horizontal="right"/>
    </xf>
    <xf numFmtId="0" fontId="0" fillId="0" borderId="67" xfId="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16" fillId="0" borderId="0" xfId="0" applyFont="1" applyAlignment="1">
      <alignment/>
    </xf>
    <xf numFmtId="2" fontId="5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64" fontId="2" fillId="0" borderId="69" xfId="0" applyNumberFormat="1" applyFont="1" applyBorder="1" applyAlignment="1">
      <alignment horizontal="center"/>
    </xf>
    <xf numFmtId="164" fontId="2" fillId="0" borderId="70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164" fontId="2" fillId="0" borderId="73" xfId="0" applyNumberFormat="1" applyFont="1" applyBorder="1" applyAlignment="1">
      <alignment horizontal="center"/>
    </xf>
    <xf numFmtId="164" fontId="2" fillId="0" borderId="74" xfId="0" applyNumberFormat="1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18" fillId="0" borderId="0" xfId="0" applyFont="1" applyAlignment="1">
      <alignment horizontal="left"/>
    </xf>
    <xf numFmtId="0" fontId="2" fillId="0" borderId="45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0" fontId="0" fillId="0" borderId="35" xfId="0" applyFont="1" applyBorder="1" applyAlignment="1">
      <alignment horizontal="right"/>
    </xf>
    <xf numFmtId="2" fontId="0" fillId="0" borderId="64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5" fillId="0" borderId="47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2" fontId="14" fillId="0" borderId="49" xfId="0" applyNumberFormat="1" applyFont="1" applyBorder="1" applyAlignment="1">
      <alignment/>
    </xf>
    <xf numFmtId="2" fontId="14" fillId="0" borderId="78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2" fontId="14" fillId="0" borderId="41" xfId="0" applyNumberFormat="1" applyFont="1" applyBorder="1" applyAlignment="1">
      <alignment horizontal="right"/>
    </xf>
    <xf numFmtId="2" fontId="14" fillId="0" borderId="49" xfId="0" applyNumberFormat="1" applyFont="1" applyBorder="1" applyAlignment="1">
      <alignment horizontal="right"/>
    </xf>
    <xf numFmtId="2" fontId="14" fillId="0" borderId="35" xfId="0" applyNumberFormat="1" applyFont="1" applyBorder="1" applyAlignment="1">
      <alignment horizontal="right"/>
    </xf>
    <xf numFmtId="2" fontId="0" fillId="0" borderId="49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14" fillId="0" borderId="79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2" width="3.75390625" style="0" customWidth="1"/>
    <col min="3" max="3" width="21.75390625" style="0" customWidth="1"/>
    <col min="4" max="4" width="12.25390625" style="0" customWidth="1"/>
    <col min="5" max="6" width="5.75390625" style="0" customWidth="1"/>
    <col min="7" max="7" width="6.625" style="0" customWidth="1"/>
    <col min="8" max="8" width="6.75390625" style="0" customWidth="1"/>
    <col min="9" max="9" width="6.375" style="0" customWidth="1"/>
    <col min="10" max="10" width="5.75390625" style="0" customWidth="1"/>
    <col min="11" max="11" width="7.75390625" style="0" customWidth="1"/>
    <col min="12" max="12" width="8.75390625" style="0" customWidth="1"/>
    <col min="13" max="13" width="11.75390625" style="0" customWidth="1"/>
    <col min="14" max="14" width="11.875" style="0" bestFit="1" customWidth="1"/>
  </cols>
  <sheetData>
    <row r="1" spans="1:9" ht="18" customHeight="1">
      <c r="A1" s="140" t="s">
        <v>45</v>
      </c>
      <c r="I1" s="11" t="s">
        <v>59</v>
      </c>
    </row>
    <row r="2" ht="21" customHeight="1"/>
    <row r="3" spans="4:6" ht="19.5" customHeight="1" thickBot="1">
      <c r="D3" s="125" t="s">
        <v>34</v>
      </c>
      <c r="E3" s="1"/>
      <c r="F3" s="1"/>
    </row>
    <row r="4" spans="1:15" ht="31.5" customHeight="1" thickBot="1">
      <c r="A4" s="138" t="s">
        <v>0</v>
      </c>
      <c r="B4" s="139" t="s">
        <v>1</v>
      </c>
      <c r="C4" s="20" t="s">
        <v>2</v>
      </c>
      <c r="D4" s="21" t="s">
        <v>15</v>
      </c>
      <c r="E4" s="22" t="s">
        <v>3</v>
      </c>
      <c r="F4" s="25" t="s">
        <v>23</v>
      </c>
      <c r="G4" s="22" t="s">
        <v>4</v>
      </c>
      <c r="H4" s="23" t="s">
        <v>7</v>
      </c>
      <c r="I4" s="23" t="s">
        <v>8</v>
      </c>
      <c r="J4" s="26" t="s">
        <v>10</v>
      </c>
      <c r="K4" s="33" t="s">
        <v>9</v>
      </c>
      <c r="L4" s="34" t="s">
        <v>11</v>
      </c>
      <c r="N4" s="7"/>
      <c r="O4" s="7"/>
    </row>
    <row r="5" spans="1:15" ht="13.5" customHeight="1" thickTop="1">
      <c r="A5" s="14">
        <v>1</v>
      </c>
      <c r="B5" s="15">
        <v>26</v>
      </c>
      <c r="C5" s="65" t="s">
        <v>32</v>
      </c>
      <c r="D5" s="36" t="s">
        <v>14</v>
      </c>
      <c r="E5" s="89">
        <v>100</v>
      </c>
      <c r="F5" s="97">
        <v>55.45</v>
      </c>
      <c r="G5" s="152">
        <v>108.73</v>
      </c>
      <c r="H5" s="101">
        <v>98</v>
      </c>
      <c r="I5" s="101">
        <v>95</v>
      </c>
      <c r="J5" s="73">
        <v>66.6</v>
      </c>
      <c r="K5" s="50">
        <f aca="true" t="shared" si="0" ref="K5:K17">J5*1.5</f>
        <v>99.89999999999999</v>
      </c>
      <c r="L5" s="133">
        <f aca="true" t="shared" si="1" ref="L5:L17">E5+G5+H5+I5+K5</f>
        <v>501.63</v>
      </c>
      <c r="M5" s="7"/>
      <c r="N5" s="69"/>
      <c r="O5" s="69"/>
    </row>
    <row r="6" spans="1:15" ht="12.75" customHeight="1">
      <c r="A6" s="14">
        <v>2</v>
      </c>
      <c r="B6" s="15">
        <v>38</v>
      </c>
      <c r="C6" s="65" t="s">
        <v>51</v>
      </c>
      <c r="D6" s="36" t="s">
        <v>17</v>
      </c>
      <c r="E6" s="89">
        <v>95</v>
      </c>
      <c r="F6" s="98">
        <v>60.1</v>
      </c>
      <c r="G6" s="153">
        <v>117.72</v>
      </c>
      <c r="H6" s="101">
        <v>98</v>
      </c>
      <c r="I6" s="101">
        <v>100</v>
      </c>
      <c r="J6" s="73">
        <v>60.4</v>
      </c>
      <c r="K6" s="51">
        <f t="shared" si="0"/>
        <v>90.6</v>
      </c>
      <c r="L6" s="133">
        <f t="shared" si="1"/>
        <v>501.32000000000005</v>
      </c>
      <c r="M6" s="7"/>
      <c r="N6" s="69"/>
      <c r="O6" s="69"/>
    </row>
    <row r="7" spans="1:15" ht="12.75" customHeight="1">
      <c r="A7" s="14">
        <v>3</v>
      </c>
      <c r="B7" s="15">
        <v>34</v>
      </c>
      <c r="C7" s="65" t="s">
        <v>31</v>
      </c>
      <c r="D7" s="36" t="s">
        <v>16</v>
      </c>
      <c r="E7" s="89">
        <v>95</v>
      </c>
      <c r="F7" s="99">
        <v>58</v>
      </c>
      <c r="G7" s="153">
        <v>115.66</v>
      </c>
      <c r="H7" s="101">
        <v>98</v>
      </c>
      <c r="I7" s="101">
        <v>85</v>
      </c>
      <c r="J7" s="73">
        <v>66.85</v>
      </c>
      <c r="K7" s="51">
        <f t="shared" si="0"/>
        <v>100.27499999999999</v>
      </c>
      <c r="L7" s="133">
        <f t="shared" si="1"/>
        <v>493.93499999999995</v>
      </c>
      <c r="M7" s="7"/>
      <c r="N7" s="69"/>
      <c r="O7" s="69"/>
    </row>
    <row r="8" spans="1:15" ht="12.75" customHeight="1">
      <c r="A8" s="14">
        <v>4</v>
      </c>
      <c r="B8" s="62">
        <v>33</v>
      </c>
      <c r="C8" s="65" t="s">
        <v>21</v>
      </c>
      <c r="D8" s="36" t="s">
        <v>16</v>
      </c>
      <c r="E8" s="89">
        <v>95</v>
      </c>
      <c r="F8" s="99">
        <v>52.89</v>
      </c>
      <c r="G8" s="153">
        <v>104.75</v>
      </c>
      <c r="H8" s="101">
        <v>96</v>
      </c>
      <c r="I8" s="101">
        <v>100</v>
      </c>
      <c r="J8" s="73">
        <v>62</v>
      </c>
      <c r="K8" s="51">
        <f t="shared" si="0"/>
        <v>93</v>
      </c>
      <c r="L8" s="133">
        <f t="shared" si="1"/>
        <v>488.75</v>
      </c>
      <c r="M8" s="7"/>
      <c r="N8" s="69"/>
      <c r="O8" s="69"/>
    </row>
    <row r="9" spans="1:15" ht="12.75" customHeight="1">
      <c r="A9" s="14">
        <v>5</v>
      </c>
      <c r="B9" s="62">
        <v>37</v>
      </c>
      <c r="C9" s="65" t="s">
        <v>52</v>
      </c>
      <c r="D9" s="36" t="s">
        <v>17</v>
      </c>
      <c r="E9" s="89">
        <v>90</v>
      </c>
      <c r="F9" s="99">
        <v>58.08</v>
      </c>
      <c r="G9" s="153">
        <v>114.68</v>
      </c>
      <c r="H9" s="101">
        <v>98</v>
      </c>
      <c r="I9" s="101">
        <v>85</v>
      </c>
      <c r="J9" s="72">
        <v>63.47</v>
      </c>
      <c r="K9" s="51">
        <f t="shared" si="0"/>
        <v>95.205</v>
      </c>
      <c r="L9" s="133">
        <f t="shared" si="1"/>
        <v>482.885</v>
      </c>
      <c r="M9" s="7"/>
      <c r="N9" s="69"/>
      <c r="O9" s="69"/>
    </row>
    <row r="10" spans="1:15" ht="12.75" customHeight="1">
      <c r="A10" s="14">
        <v>6</v>
      </c>
      <c r="B10" s="62">
        <v>27</v>
      </c>
      <c r="C10" s="81" t="s">
        <v>22</v>
      </c>
      <c r="D10" s="67" t="s">
        <v>14</v>
      </c>
      <c r="E10" s="89">
        <v>100</v>
      </c>
      <c r="F10" s="99">
        <v>53.5</v>
      </c>
      <c r="G10" s="153">
        <v>106.5</v>
      </c>
      <c r="H10" s="101">
        <v>92</v>
      </c>
      <c r="I10" s="101">
        <v>90</v>
      </c>
      <c r="J10" s="72">
        <v>60.5</v>
      </c>
      <c r="K10" s="51">
        <f t="shared" si="0"/>
        <v>90.75</v>
      </c>
      <c r="L10" s="133">
        <f t="shared" si="1"/>
        <v>479.25</v>
      </c>
      <c r="M10" s="7"/>
      <c r="N10" s="69"/>
      <c r="O10" s="69"/>
    </row>
    <row r="11" spans="1:15" ht="12.75" customHeight="1">
      <c r="A11" s="14">
        <v>7</v>
      </c>
      <c r="B11" s="62">
        <v>46</v>
      </c>
      <c r="C11" s="66" t="s">
        <v>55</v>
      </c>
      <c r="D11" s="67" t="s">
        <v>46</v>
      </c>
      <c r="E11" s="89">
        <v>95</v>
      </c>
      <c r="F11" s="98">
        <v>58.57</v>
      </c>
      <c r="G11" s="153">
        <v>109.87</v>
      </c>
      <c r="H11" s="102">
        <v>88</v>
      </c>
      <c r="I11" s="102">
        <v>90</v>
      </c>
      <c r="J11" s="72">
        <v>61.5</v>
      </c>
      <c r="K11" s="51">
        <f t="shared" si="0"/>
        <v>92.25</v>
      </c>
      <c r="L11" s="133">
        <f t="shared" si="1"/>
        <v>475.12</v>
      </c>
      <c r="M11" s="7"/>
      <c r="N11" s="69"/>
      <c r="O11" s="69"/>
    </row>
    <row r="12" spans="1:15" ht="12.75" customHeight="1">
      <c r="A12" s="14">
        <v>8</v>
      </c>
      <c r="B12" s="62">
        <v>32</v>
      </c>
      <c r="C12" s="66" t="s">
        <v>26</v>
      </c>
      <c r="D12" s="67" t="s">
        <v>16</v>
      </c>
      <c r="E12" s="89">
        <v>95</v>
      </c>
      <c r="F12" s="98">
        <v>53.14</v>
      </c>
      <c r="G12" s="153">
        <v>105.69</v>
      </c>
      <c r="H12" s="103">
        <v>94</v>
      </c>
      <c r="I12" s="103">
        <v>80</v>
      </c>
      <c r="J12" s="80">
        <v>66.1</v>
      </c>
      <c r="K12" s="51">
        <f t="shared" si="0"/>
        <v>99.14999999999999</v>
      </c>
      <c r="L12" s="133">
        <f t="shared" si="1"/>
        <v>473.84</v>
      </c>
      <c r="M12" s="7"/>
      <c r="N12" s="69"/>
      <c r="O12" s="69"/>
    </row>
    <row r="13" spans="1:15" ht="12.75" customHeight="1">
      <c r="A13" s="61">
        <v>9</v>
      </c>
      <c r="B13" s="62">
        <v>35</v>
      </c>
      <c r="C13" s="66" t="s">
        <v>25</v>
      </c>
      <c r="D13" s="67" t="s">
        <v>16</v>
      </c>
      <c r="E13" s="89">
        <v>95</v>
      </c>
      <c r="F13" s="98">
        <v>49.08</v>
      </c>
      <c r="G13" s="153">
        <v>95.74</v>
      </c>
      <c r="H13" s="103">
        <v>96</v>
      </c>
      <c r="I13" s="103">
        <v>80</v>
      </c>
      <c r="J13" s="80">
        <v>62</v>
      </c>
      <c r="K13" s="51">
        <f t="shared" si="0"/>
        <v>93</v>
      </c>
      <c r="L13" s="133">
        <f t="shared" si="1"/>
        <v>459.74</v>
      </c>
      <c r="M13" s="7"/>
      <c r="N13" s="69"/>
      <c r="O13" s="69"/>
    </row>
    <row r="14" spans="1:15" ht="12.75" customHeight="1">
      <c r="A14" s="61">
        <v>10</v>
      </c>
      <c r="B14" s="62">
        <v>45</v>
      </c>
      <c r="C14" s="66" t="s">
        <v>54</v>
      </c>
      <c r="D14" s="67" t="s">
        <v>46</v>
      </c>
      <c r="E14" s="122">
        <v>100</v>
      </c>
      <c r="F14" s="98">
        <v>52.65</v>
      </c>
      <c r="G14" s="154">
        <v>102.31</v>
      </c>
      <c r="H14" s="102">
        <v>92</v>
      </c>
      <c r="I14" s="102">
        <v>75</v>
      </c>
      <c r="J14" s="72">
        <v>52.4</v>
      </c>
      <c r="K14" s="51">
        <f t="shared" si="0"/>
        <v>78.6</v>
      </c>
      <c r="L14" s="133">
        <f t="shared" si="1"/>
        <v>447.90999999999997</v>
      </c>
      <c r="M14" s="7"/>
      <c r="N14" s="69"/>
      <c r="O14" s="69"/>
    </row>
    <row r="15" spans="1:15" ht="12.75" customHeight="1">
      <c r="A15" s="61">
        <v>11</v>
      </c>
      <c r="B15" s="62">
        <v>44</v>
      </c>
      <c r="C15" s="66" t="s">
        <v>49</v>
      </c>
      <c r="D15" s="67" t="s">
        <v>41</v>
      </c>
      <c r="E15" s="122">
        <v>75</v>
      </c>
      <c r="F15" s="98">
        <v>47.18</v>
      </c>
      <c r="G15" s="154">
        <v>94.18</v>
      </c>
      <c r="H15" s="102">
        <v>84</v>
      </c>
      <c r="I15" s="102">
        <v>75</v>
      </c>
      <c r="J15" s="72">
        <v>70.58</v>
      </c>
      <c r="K15" s="51">
        <f t="shared" si="0"/>
        <v>105.87</v>
      </c>
      <c r="L15" s="133">
        <f t="shared" si="1"/>
        <v>434.05</v>
      </c>
      <c r="M15" s="7"/>
      <c r="N15" s="69"/>
      <c r="O15" s="69"/>
    </row>
    <row r="16" spans="1:15" ht="12.75" customHeight="1">
      <c r="A16" s="61">
        <v>12</v>
      </c>
      <c r="B16" s="62">
        <v>42</v>
      </c>
      <c r="C16" s="66" t="s">
        <v>42</v>
      </c>
      <c r="D16" s="67" t="s">
        <v>41</v>
      </c>
      <c r="E16" s="134">
        <v>55</v>
      </c>
      <c r="F16" s="99">
        <v>49.78</v>
      </c>
      <c r="G16" s="155">
        <v>98.28</v>
      </c>
      <c r="H16" s="103">
        <v>84</v>
      </c>
      <c r="I16" s="103">
        <v>60</v>
      </c>
      <c r="J16" s="80">
        <v>64.47</v>
      </c>
      <c r="K16" s="51">
        <f t="shared" si="0"/>
        <v>96.705</v>
      </c>
      <c r="L16" s="133">
        <f t="shared" si="1"/>
        <v>393.98499999999996</v>
      </c>
      <c r="M16" s="7"/>
      <c r="N16" s="69"/>
      <c r="O16" s="69"/>
    </row>
    <row r="17" spans="1:15" ht="13.5" customHeight="1" thickBot="1">
      <c r="A17" s="16">
        <v>13</v>
      </c>
      <c r="B17" s="17">
        <v>43</v>
      </c>
      <c r="C17" s="64" t="s">
        <v>53</v>
      </c>
      <c r="D17" s="37" t="s">
        <v>41</v>
      </c>
      <c r="E17" s="90">
        <v>45</v>
      </c>
      <c r="F17" s="100">
        <v>49.64</v>
      </c>
      <c r="G17" s="156">
        <v>98.34</v>
      </c>
      <c r="H17" s="104">
        <v>90</v>
      </c>
      <c r="I17" s="104">
        <v>65</v>
      </c>
      <c r="J17" s="79">
        <v>53.85</v>
      </c>
      <c r="K17" s="52">
        <f t="shared" si="0"/>
        <v>80.775</v>
      </c>
      <c r="L17" s="87">
        <f t="shared" si="1"/>
        <v>379.115</v>
      </c>
      <c r="M17" s="7"/>
      <c r="N17" s="69"/>
      <c r="O17" s="69"/>
    </row>
    <row r="18" spans="1:15" ht="18" customHeight="1">
      <c r="A18" s="5"/>
      <c r="B18" s="10"/>
      <c r="C18" s="7"/>
      <c r="D18" s="8"/>
      <c r="E18" s="6"/>
      <c r="F18" s="6"/>
      <c r="G18" s="6"/>
      <c r="H18" s="6"/>
      <c r="I18" s="6"/>
      <c r="J18" s="9"/>
      <c r="K18" s="6"/>
      <c r="L18" s="5"/>
      <c r="M18" s="7"/>
      <c r="N18" s="69"/>
      <c r="O18" s="69"/>
    </row>
    <row r="19" spans="4:15" ht="19.5" customHeight="1" thickBot="1">
      <c r="D19" s="125" t="s">
        <v>43</v>
      </c>
      <c r="E19" s="1"/>
      <c r="F19" s="1"/>
      <c r="M19" s="7"/>
      <c r="N19" s="69"/>
      <c r="O19" s="69"/>
    </row>
    <row r="20" spans="1:15" ht="31.5" customHeight="1" thickBot="1">
      <c r="A20" s="138" t="s">
        <v>0</v>
      </c>
      <c r="B20" s="139" t="s">
        <v>1</v>
      </c>
      <c r="C20" s="20" t="s">
        <v>2</v>
      </c>
      <c r="D20" s="21" t="s">
        <v>15</v>
      </c>
      <c r="E20" s="22" t="s">
        <v>3</v>
      </c>
      <c r="F20" s="25" t="s">
        <v>23</v>
      </c>
      <c r="G20" s="22" t="s">
        <v>4</v>
      </c>
      <c r="H20" s="23" t="s">
        <v>7</v>
      </c>
      <c r="I20" s="23" t="s">
        <v>8</v>
      </c>
      <c r="J20" s="26" t="s">
        <v>10</v>
      </c>
      <c r="K20" s="33" t="s">
        <v>9</v>
      </c>
      <c r="L20" s="34" t="s">
        <v>11</v>
      </c>
      <c r="N20" s="7"/>
      <c r="O20" s="7"/>
    </row>
    <row r="21" spans="1:12" ht="14.25" customHeight="1" thickBot="1" thickTop="1">
      <c r="A21" s="27">
        <v>1</v>
      </c>
      <c r="B21" s="43">
        <v>39</v>
      </c>
      <c r="C21" s="123" t="s">
        <v>44</v>
      </c>
      <c r="D21" s="39" t="s">
        <v>17</v>
      </c>
      <c r="E21" s="124">
        <v>85</v>
      </c>
      <c r="F21" s="85">
        <v>42.1</v>
      </c>
      <c r="G21" s="88">
        <v>82.23</v>
      </c>
      <c r="H21" s="57">
        <v>96</v>
      </c>
      <c r="I21" s="57">
        <v>75</v>
      </c>
      <c r="J21" s="86">
        <v>50.94</v>
      </c>
      <c r="K21" s="121">
        <f>J21*1.5</f>
        <v>76.41</v>
      </c>
      <c r="L21" s="132">
        <f>E21+G21+H21+I21+K21</f>
        <v>414.64</v>
      </c>
    </row>
    <row r="22" spans="1:15" ht="18" customHeight="1">
      <c r="A22" s="5"/>
      <c r="B22" s="10"/>
      <c r="C22" s="7"/>
      <c r="D22" s="8"/>
      <c r="E22" s="6"/>
      <c r="F22" s="6"/>
      <c r="G22" s="6"/>
      <c r="H22" s="6"/>
      <c r="I22" s="6"/>
      <c r="J22" s="9"/>
      <c r="K22" s="6"/>
      <c r="L22" s="5"/>
      <c r="M22" s="7"/>
      <c r="N22" s="69"/>
      <c r="O22" s="69"/>
    </row>
    <row r="23" spans="4:15" ht="18.75" customHeight="1" thickBot="1">
      <c r="D23" s="125" t="s">
        <v>35</v>
      </c>
      <c r="E23" s="1"/>
      <c r="F23" s="1"/>
      <c r="M23" s="7"/>
      <c r="N23" s="69"/>
      <c r="O23" s="69"/>
    </row>
    <row r="24" spans="1:15" ht="31.5" customHeight="1" thickBot="1">
      <c r="A24" s="138" t="s">
        <v>0</v>
      </c>
      <c r="B24" s="139" t="s">
        <v>1</v>
      </c>
      <c r="C24" s="20" t="s">
        <v>2</v>
      </c>
      <c r="D24" s="21" t="s">
        <v>15</v>
      </c>
      <c r="E24" s="22" t="s">
        <v>3</v>
      </c>
      <c r="F24" s="25" t="s">
        <v>23</v>
      </c>
      <c r="G24" s="22" t="s">
        <v>4</v>
      </c>
      <c r="H24" s="23" t="s">
        <v>7</v>
      </c>
      <c r="I24" s="23" t="s">
        <v>8</v>
      </c>
      <c r="J24" s="26" t="s">
        <v>10</v>
      </c>
      <c r="K24" s="33" t="s">
        <v>9</v>
      </c>
      <c r="L24" s="34" t="s">
        <v>11</v>
      </c>
      <c r="N24" s="7"/>
      <c r="O24" s="7"/>
    </row>
    <row r="25" spans="1:12" ht="13.5" customHeight="1" thickTop="1">
      <c r="A25" s="61">
        <v>1</v>
      </c>
      <c r="B25" s="62">
        <v>17</v>
      </c>
      <c r="C25" s="141" t="s">
        <v>18</v>
      </c>
      <c r="D25" s="107" t="s">
        <v>17</v>
      </c>
      <c r="E25" s="84">
        <v>90</v>
      </c>
      <c r="F25" s="75">
        <v>52.04</v>
      </c>
      <c r="G25" s="157">
        <v>102.24</v>
      </c>
      <c r="H25" s="63">
        <v>94</v>
      </c>
      <c r="I25" s="63">
        <v>95</v>
      </c>
      <c r="J25" s="80">
        <v>62.7</v>
      </c>
      <c r="K25" s="71">
        <f aca="true" t="shared" si="2" ref="K25:K30">J25*1.5</f>
        <v>94.05000000000001</v>
      </c>
      <c r="L25" s="93">
        <f aca="true" t="shared" si="3" ref="L25:L30">E25+G25+H25+I25+K25</f>
        <v>475.29</v>
      </c>
    </row>
    <row r="26" spans="1:13" ht="12.75" customHeight="1">
      <c r="A26" s="61">
        <v>2</v>
      </c>
      <c r="B26" s="62">
        <v>8</v>
      </c>
      <c r="C26" s="81" t="s">
        <v>19</v>
      </c>
      <c r="D26" s="70" t="s">
        <v>16</v>
      </c>
      <c r="E26" s="84">
        <v>85</v>
      </c>
      <c r="F26" s="75">
        <v>54.95</v>
      </c>
      <c r="G26" s="157">
        <v>108.19</v>
      </c>
      <c r="H26" s="63">
        <v>92</v>
      </c>
      <c r="I26" s="63">
        <v>75</v>
      </c>
      <c r="J26" s="80">
        <v>53.17</v>
      </c>
      <c r="K26" s="82">
        <f t="shared" si="2"/>
        <v>79.755</v>
      </c>
      <c r="L26" s="93">
        <f t="shared" si="3"/>
        <v>439.945</v>
      </c>
      <c r="M26" s="7"/>
    </row>
    <row r="27" spans="1:13" ht="12.75" customHeight="1">
      <c r="A27" s="61">
        <v>3</v>
      </c>
      <c r="B27" s="62">
        <v>36</v>
      </c>
      <c r="C27" s="66" t="s">
        <v>56</v>
      </c>
      <c r="D27" s="70" t="s">
        <v>16</v>
      </c>
      <c r="E27" s="84">
        <v>55</v>
      </c>
      <c r="F27" s="99">
        <v>46.12</v>
      </c>
      <c r="G27" s="151">
        <v>89.8</v>
      </c>
      <c r="H27" s="143">
        <v>76</v>
      </c>
      <c r="I27" s="143">
        <v>80</v>
      </c>
      <c r="J27" s="80">
        <v>64.43</v>
      </c>
      <c r="K27" s="82">
        <f t="shared" si="2"/>
        <v>96.64500000000001</v>
      </c>
      <c r="L27" s="93">
        <f t="shared" si="3"/>
        <v>397.44500000000005</v>
      </c>
      <c r="M27" s="7"/>
    </row>
    <row r="28" spans="1:12" ht="12.75" customHeight="1">
      <c r="A28" s="61">
        <v>4</v>
      </c>
      <c r="B28" s="62">
        <v>47</v>
      </c>
      <c r="C28" s="66" t="s">
        <v>58</v>
      </c>
      <c r="D28" s="70" t="s">
        <v>46</v>
      </c>
      <c r="E28" s="84">
        <v>65</v>
      </c>
      <c r="F28" s="75">
        <v>40.7</v>
      </c>
      <c r="G28" s="157">
        <v>76.7</v>
      </c>
      <c r="H28" s="63">
        <v>78</v>
      </c>
      <c r="I28" s="63">
        <v>70</v>
      </c>
      <c r="J28" s="80">
        <v>47.72</v>
      </c>
      <c r="K28" s="82">
        <f t="shared" si="2"/>
        <v>71.58</v>
      </c>
      <c r="L28" s="93">
        <f t="shared" si="3"/>
        <v>361.28</v>
      </c>
    </row>
    <row r="29" spans="1:15" ht="12.75" customHeight="1">
      <c r="A29" s="14">
        <v>5</v>
      </c>
      <c r="B29" s="62">
        <v>21</v>
      </c>
      <c r="C29" s="66" t="s">
        <v>27</v>
      </c>
      <c r="D29" s="67" t="s">
        <v>14</v>
      </c>
      <c r="E29" s="122">
        <v>40</v>
      </c>
      <c r="F29" s="74">
        <v>42.66</v>
      </c>
      <c r="G29" s="158">
        <v>84.52</v>
      </c>
      <c r="H29" s="142">
        <v>72</v>
      </c>
      <c r="I29" s="142">
        <v>35</v>
      </c>
      <c r="J29" s="72">
        <v>29.74</v>
      </c>
      <c r="K29" s="51">
        <f t="shared" si="2"/>
        <v>44.61</v>
      </c>
      <c r="L29" s="35">
        <f t="shared" si="3"/>
        <v>276.13</v>
      </c>
      <c r="M29" s="7"/>
      <c r="N29" s="69"/>
      <c r="O29" s="69"/>
    </row>
    <row r="30" spans="1:12" ht="13.5" customHeight="1" thickBot="1">
      <c r="A30" s="16">
        <v>6</v>
      </c>
      <c r="B30" s="17">
        <v>22</v>
      </c>
      <c r="C30" s="120" t="s">
        <v>47</v>
      </c>
      <c r="D30" s="38" t="s">
        <v>14</v>
      </c>
      <c r="E30" s="56">
        <v>0</v>
      </c>
      <c r="F30" s="77">
        <v>31.07</v>
      </c>
      <c r="G30" s="159">
        <v>61.92</v>
      </c>
      <c r="H30" s="47">
        <v>72</v>
      </c>
      <c r="I30" s="47">
        <v>55</v>
      </c>
      <c r="J30" s="79">
        <v>39.65</v>
      </c>
      <c r="K30" s="52">
        <f t="shared" si="2"/>
        <v>59.474999999999994</v>
      </c>
      <c r="L30" s="87">
        <f t="shared" si="3"/>
        <v>248.395</v>
      </c>
    </row>
    <row r="31" spans="1:12" ht="17.25" customHeight="1">
      <c r="A31" s="5"/>
      <c r="B31" s="10"/>
      <c r="C31" s="83"/>
      <c r="D31" s="109"/>
      <c r="E31" s="110"/>
      <c r="F31" s="111"/>
      <c r="G31" s="112"/>
      <c r="H31" s="110"/>
      <c r="I31" s="110"/>
      <c r="J31" s="113"/>
      <c r="K31" s="114"/>
      <c r="L31" s="115"/>
    </row>
    <row r="32" spans="4:6" ht="19.5" customHeight="1" thickBot="1">
      <c r="D32" s="125" t="s">
        <v>36</v>
      </c>
      <c r="E32" s="1"/>
      <c r="F32" s="1"/>
    </row>
    <row r="33" spans="1:13" ht="31.5" customHeight="1" thickBot="1">
      <c r="A33" s="138" t="s">
        <v>0</v>
      </c>
      <c r="B33" s="139" t="s">
        <v>1</v>
      </c>
      <c r="C33" s="20" t="s">
        <v>2</v>
      </c>
      <c r="D33" s="21" t="s">
        <v>15</v>
      </c>
      <c r="E33" s="22" t="s">
        <v>3</v>
      </c>
      <c r="F33" s="25" t="s">
        <v>23</v>
      </c>
      <c r="G33" s="22" t="s">
        <v>4</v>
      </c>
      <c r="H33" s="23" t="s">
        <v>7</v>
      </c>
      <c r="I33" s="23" t="s">
        <v>8</v>
      </c>
      <c r="J33" s="26" t="s">
        <v>10</v>
      </c>
      <c r="K33" s="33" t="s">
        <v>9</v>
      </c>
      <c r="L33" s="34" t="s">
        <v>11</v>
      </c>
      <c r="M33" s="7"/>
    </row>
    <row r="34" spans="1:12" ht="13.5" customHeight="1" thickTop="1">
      <c r="A34" s="28">
        <v>1</v>
      </c>
      <c r="B34" s="116">
        <v>19</v>
      </c>
      <c r="C34" s="117" t="s">
        <v>39</v>
      </c>
      <c r="D34" s="107" t="s">
        <v>17</v>
      </c>
      <c r="E34" s="118">
        <v>85</v>
      </c>
      <c r="F34" s="76">
        <v>43.62</v>
      </c>
      <c r="G34" s="145">
        <v>84.72</v>
      </c>
      <c r="H34" s="60">
        <v>96</v>
      </c>
      <c r="I34" s="60">
        <v>75</v>
      </c>
      <c r="J34" s="78">
        <v>60.82</v>
      </c>
      <c r="K34" s="119">
        <f>J34*1.5</f>
        <v>91.23</v>
      </c>
      <c r="L34" s="131">
        <f>E34+G34+H34+I34+K34</f>
        <v>431.95000000000005</v>
      </c>
    </row>
    <row r="35" spans="1:13" ht="13.5" customHeight="1" thickBot="1">
      <c r="A35" s="16">
        <v>2</v>
      </c>
      <c r="B35" s="17">
        <v>18</v>
      </c>
      <c r="C35" s="120" t="s">
        <v>20</v>
      </c>
      <c r="D35" s="38" t="s">
        <v>17</v>
      </c>
      <c r="E35" s="56">
        <v>80</v>
      </c>
      <c r="F35" s="77">
        <v>43.91</v>
      </c>
      <c r="G35" s="144">
        <v>87.23</v>
      </c>
      <c r="H35" s="47">
        <v>88</v>
      </c>
      <c r="I35" s="47">
        <v>80</v>
      </c>
      <c r="J35" s="79">
        <v>59.86</v>
      </c>
      <c r="K35" s="52">
        <f>J35*1.5</f>
        <v>89.78999999999999</v>
      </c>
      <c r="L35" s="87">
        <f>E35+G35+H35+I35+K35</f>
        <v>425.02</v>
      </c>
      <c r="M35" s="7"/>
    </row>
    <row r="36" spans="1:12" ht="18" customHeight="1">
      <c r="A36" s="5"/>
      <c r="B36" s="13"/>
      <c r="C36" s="7"/>
      <c r="D36" s="8"/>
      <c r="E36" s="6"/>
      <c r="F36" s="6"/>
      <c r="G36" s="6"/>
      <c r="H36" s="6"/>
      <c r="I36" s="6"/>
      <c r="J36" s="9"/>
      <c r="K36" s="6"/>
      <c r="L36" s="5"/>
    </row>
    <row r="37" spans="4:6" ht="19.5" customHeight="1" thickBot="1">
      <c r="D37" s="125" t="s">
        <v>37</v>
      </c>
      <c r="E37" s="1"/>
      <c r="F37" s="1"/>
    </row>
    <row r="38" spans="1:13" ht="31.5" customHeight="1" thickBot="1">
      <c r="A38" s="138" t="s">
        <v>0</v>
      </c>
      <c r="B38" s="139" t="s">
        <v>1</v>
      </c>
      <c r="C38" s="20" t="s">
        <v>2</v>
      </c>
      <c r="D38" s="21" t="s">
        <v>15</v>
      </c>
      <c r="E38" s="22" t="s">
        <v>3</v>
      </c>
      <c r="F38" s="25" t="s">
        <v>23</v>
      </c>
      <c r="G38" s="22" t="s">
        <v>4</v>
      </c>
      <c r="H38" s="23" t="s">
        <v>7</v>
      </c>
      <c r="I38" s="23" t="s">
        <v>8</v>
      </c>
      <c r="J38" s="26" t="s">
        <v>10</v>
      </c>
      <c r="K38" s="33" t="s">
        <v>9</v>
      </c>
      <c r="L38" s="34" t="s">
        <v>11</v>
      </c>
      <c r="M38" s="7"/>
    </row>
    <row r="39" spans="1:13" ht="13.5" customHeight="1" thickTop="1">
      <c r="A39" s="28">
        <v>1</v>
      </c>
      <c r="B39" s="62">
        <v>20</v>
      </c>
      <c r="C39" s="66" t="s">
        <v>28</v>
      </c>
      <c r="D39" s="70" t="s">
        <v>17</v>
      </c>
      <c r="E39" s="58">
        <v>50</v>
      </c>
      <c r="F39" s="76">
        <v>33.73</v>
      </c>
      <c r="G39" s="95">
        <v>67.41</v>
      </c>
      <c r="H39" s="60">
        <v>82</v>
      </c>
      <c r="I39" s="60">
        <v>80</v>
      </c>
      <c r="J39" s="78">
        <v>41.25</v>
      </c>
      <c r="K39" s="51">
        <f aca="true" t="shared" si="4" ref="K39:K44">J39*1.5</f>
        <v>61.875</v>
      </c>
      <c r="L39" s="131">
        <f aca="true" t="shared" si="5" ref="L39:L44">E39+G39+H39+I39+K39</f>
        <v>341.28499999999997</v>
      </c>
      <c r="M39" s="7"/>
    </row>
    <row r="40" spans="1:12" ht="12.75" customHeight="1">
      <c r="A40" s="14">
        <v>2</v>
      </c>
      <c r="B40" s="62">
        <v>23</v>
      </c>
      <c r="C40" s="66" t="s">
        <v>38</v>
      </c>
      <c r="D40" s="70" t="s">
        <v>14</v>
      </c>
      <c r="E40" s="59">
        <v>50</v>
      </c>
      <c r="F40" s="74">
        <v>34.77</v>
      </c>
      <c r="G40" s="55">
        <v>67.94</v>
      </c>
      <c r="H40" s="45">
        <v>84</v>
      </c>
      <c r="I40" s="45">
        <v>40</v>
      </c>
      <c r="J40" s="72">
        <v>45.58</v>
      </c>
      <c r="K40" s="51">
        <f t="shared" si="4"/>
        <v>68.37</v>
      </c>
      <c r="L40" s="35">
        <f t="shared" si="5"/>
        <v>310.31</v>
      </c>
    </row>
    <row r="41" spans="1:12" ht="12.75" customHeight="1">
      <c r="A41" s="61">
        <v>3</v>
      </c>
      <c r="B41" s="62">
        <v>24</v>
      </c>
      <c r="C41" s="66" t="s">
        <v>29</v>
      </c>
      <c r="D41" s="70" t="s">
        <v>14</v>
      </c>
      <c r="E41" s="84">
        <v>25</v>
      </c>
      <c r="F41" s="75">
        <v>40.59</v>
      </c>
      <c r="G41" s="55">
        <v>79.05</v>
      </c>
      <c r="H41" s="63">
        <v>76</v>
      </c>
      <c r="I41" s="63">
        <v>40</v>
      </c>
      <c r="J41" s="80">
        <v>44.42</v>
      </c>
      <c r="K41" s="82">
        <f t="shared" si="4"/>
        <v>66.63</v>
      </c>
      <c r="L41" s="93">
        <f t="shared" si="5"/>
        <v>286.68</v>
      </c>
    </row>
    <row r="42" spans="1:12" ht="12.75" customHeight="1">
      <c r="A42" s="61">
        <v>4</v>
      </c>
      <c r="B42" s="62">
        <v>40</v>
      </c>
      <c r="C42" s="66" t="s">
        <v>30</v>
      </c>
      <c r="D42" s="70" t="s">
        <v>17</v>
      </c>
      <c r="E42" s="84">
        <v>0</v>
      </c>
      <c r="F42" s="75">
        <v>20.8</v>
      </c>
      <c r="G42" s="108">
        <v>40.9</v>
      </c>
      <c r="H42" s="63">
        <v>58</v>
      </c>
      <c r="I42" s="63">
        <v>45</v>
      </c>
      <c r="J42" s="80">
        <v>33.78</v>
      </c>
      <c r="K42" s="82">
        <f t="shared" si="4"/>
        <v>50.67</v>
      </c>
      <c r="L42" s="93">
        <f t="shared" si="5"/>
        <v>194.57</v>
      </c>
    </row>
    <row r="43" spans="1:12" ht="12.75" customHeight="1">
      <c r="A43" s="61">
        <v>5</v>
      </c>
      <c r="B43" s="62">
        <v>29</v>
      </c>
      <c r="C43" s="66" t="s">
        <v>48</v>
      </c>
      <c r="D43" s="70" t="s">
        <v>14</v>
      </c>
      <c r="E43" s="84">
        <v>0</v>
      </c>
      <c r="F43" s="75">
        <v>18.1</v>
      </c>
      <c r="G43" s="108">
        <v>36.1</v>
      </c>
      <c r="H43" s="63">
        <v>46</v>
      </c>
      <c r="I43" s="63">
        <v>25</v>
      </c>
      <c r="J43" s="80">
        <v>25</v>
      </c>
      <c r="K43" s="82">
        <f t="shared" si="4"/>
        <v>37.5</v>
      </c>
      <c r="L43" s="93">
        <f t="shared" si="5"/>
        <v>144.6</v>
      </c>
    </row>
    <row r="44" spans="1:13" ht="12.75" customHeight="1" thickBot="1">
      <c r="A44" s="16">
        <v>6</v>
      </c>
      <c r="B44" s="17">
        <v>41</v>
      </c>
      <c r="C44" s="64" t="s">
        <v>50</v>
      </c>
      <c r="D44" s="37" t="s">
        <v>17</v>
      </c>
      <c r="E44" s="137">
        <v>0</v>
      </c>
      <c r="F44" s="100">
        <v>18.38</v>
      </c>
      <c r="G44" s="156">
        <v>35.38</v>
      </c>
      <c r="H44" s="104">
        <v>44</v>
      </c>
      <c r="I44" s="104">
        <v>15</v>
      </c>
      <c r="J44" s="79">
        <v>33.2</v>
      </c>
      <c r="K44" s="52">
        <f t="shared" si="4"/>
        <v>49.800000000000004</v>
      </c>
      <c r="L44" s="87">
        <f t="shared" si="5"/>
        <v>144.18</v>
      </c>
      <c r="M44" s="7"/>
    </row>
    <row r="45" spans="1:15" ht="13.5" customHeight="1">
      <c r="A45" s="5"/>
      <c r="B45" s="13"/>
      <c r="C45" s="7"/>
      <c r="D45" s="8"/>
      <c r="E45" s="6"/>
      <c r="F45" s="6"/>
      <c r="G45" s="6"/>
      <c r="H45" s="6"/>
      <c r="I45" s="6"/>
      <c r="J45" s="9"/>
      <c r="K45" s="6"/>
      <c r="L45" s="5"/>
      <c r="N45" s="69"/>
      <c r="O45" s="69"/>
    </row>
    <row r="46" spans="1:15" ht="13.5" customHeight="1">
      <c r="A46" s="5"/>
      <c r="B46" s="13"/>
      <c r="C46" s="7"/>
      <c r="D46" s="8"/>
      <c r="E46" s="6"/>
      <c r="F46" s="6"/>
      <c r="G46" s="6"/>
      <c r="H46" s="6"/>
      <c r="I46" s="6"/>
      <c r="J46" s="9"/>
      <c r="K46" s="6"/>
      <c r="L46" s="5"/>
      <c r="N46" s="69"/>
      <c r="O46" s="69"/>
    </row>
    <row r="47" ht="12" customHeight="1">
      <c r="M47" s="7"/>
    </row>
    <row r="48" ht="12.75">
      <c r="M48" s="7"/>
    </row>
    <row r="49" spans="1:8" ht="12.75">
      <c r="A49" s="106" t="s">
        <v>57</v>
      </c>
      <c r="H49" s="106" t="s">
        <v>40</v>
      </c>
    </row>
  </sheetData>
  <sheetProtection/>
  <printOptions/>
  <pageMargins left="0.5905511811023623" right="0.3937007874015748" top="0.3937007874015748" bottom="0.196850393700787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2" width="3.75390625" style="0" customWidth="1"/>
    <col min="3" max="3" width="22.125" style="0" customWidth="1"/>
    <col min="4" max="4" width="12.75390625" style="0" customWidth="1"/>
    <col min="5" max="6" width="5.75390625" style="0" customWidth="1"/>
    <col min="7" max="7" width="7.75390625" style="0" customWidth="1"/>
    <col min="8" max="10" width="5.75390625" style="0" customWidth="1"/>
    <col min="11" max="11" width="7.75390625" style="0" customWidth="1"/>
    <col min="12" max="12" width="10.75390625" style="0" customWidth="1"/>
    <col min="13" max="13" width="5.75390625" style="0" customWidth="1"/>
    <col min="14" max="14" width="7.75390625" style="0" customWidth="1"/>
    <col min="15" max="16" width="4.875" style="0" hidden="1" customWidth="1"/>
    <col min="17" max="17" width="6.75390625" style="0" customWidth="1"/>
    <col min="18" max="18" width="7.75390625" style="0" customWidth="1"/>
    <col min="19" max="19" width="10.75390625" style="0" customWidth="1"/>
  </cols>
  <sheetData>
    <row r="1" ht="24" customHeight="1">
      <c r="E1" s="127" t="s">
        <v>45</v>
      </c>
    </row>
    <row r="2" ht="15.75">
      <c r="C2" s="12"/>
    </row>
    <row r="3" spans="6:7" ht="12.75">
      <c r="F3" s="11" t="s">
        <v>60</v>
      </c>
      <c r="G3" s="11"/>
    </row>
    <row r="4" spans="3:4" ht="12.75">
      <c r="C4" s="11"/>
      <c r="D4" s="11"/>
    </row>
    <row r="6" spans="4:6" ht="20.25">
      <c r="D6" s="125" t="s">
        <v>33</v>
      </c>
      <c r="E6" s="1"/>
      <c r="F6" s="1"/>
    </row>
    <row r="7" spans="5:11" ht="13.5" thickBot="1">
      <c r="E7" s="2"/>
      <c r="F7" s="2"/>
      <c r="G7" s="3"/>
      <c r="H7" s="2"/>
      <c r="I7" s="2"/>
      <c r="K7" s="4"/>
    </row>
    <row r="8" spans="1:19" ht="32.25" thickBot="1">
      <c r="A8" s="18" t="s">
        <v>0</v>
      </c>
      <c r="B8" s="19" t="s">
        <v>1</v>
      </c>
      <c r="C8" s="29" t="s">
        <v>2</v>
      </c>
      <c r="D8" s="21" t="s">
        <v>15</v>
      </c>
      <c r="E8" s="42" t="s">
        <v>3</v>
      </c>
      <c r="F8" s="25" t="s">
        <v>23</v>
      </c>
      <c r="G8" s="22" t="s">
        <v>4</v>
      </c>
      <c r="H8" s="23" t="s">
        <v>7</v>
      </c>
      <c r="I8" s="23" t="s">
        <v>8</v>
      </c>
      <c r="J8" s="30" t="s">
        <v>10</v>
      </c>
      <c r="K8" s="41" t="s">
        <v>9</v>
      </c>
      <c r="L8" s="32" t="s">
        <v>11</v>
      </c>
      <c r="M8" s="31" t="s">
        <v>23</v>
      </c>
      <c r="N8" s="22" t="s">
        <v>12</v>
      </c>
      <c r="O8" s="24" t="s">
        <v>5</v>
      </c>
      <c r="P8" s="24" t="s">
        <v>6</v>
      </c>
      <c r="Q8" s="30" t="s">
        <v>10</v>
      </c>
      <c r="R8" s="33" t="s">
        <v>13</v>
      </c>
      <c r="S8" s="34" t="s">
        <v>24</v>
      </c>
    </row>
    <row r="9" spans="1:19" ht="14.25" customHeight="1" thickTop="1">
      <c r="A9" s="14">
        <v>1</v>
      </c>
      <c r="B9" s="15">
        <v>33</v>
      </c>
      <c r="C9" s="65" t="s">
        <v>21</v>
      </c>
      <c r="D9" s="40" t="s">
        <v>16</v>
      </c>
      <c r="E9" s="149">
        <v>95</v>
      </c>
      <c r="F9" s="99">
        <v>52.89</v>
      </c>
      <c r="G9" s="152">
        <v>104.75</v>
      </c>
      <c r="H9" s="150">
        <v>96</v>
      </c>
      <c r="I9" s="150">
        <v>100</v>
      </c>
      <c r="J9" s="96">
        <v>62</v>
      </c>
      <c r="K9" s="71">
        <f aca="true" t="shared" si="0" ref="K9:K21">J9*1.5</f>
        <v>93</v>
      </c>
      <c r="L9" s="128">
        <f aca="true" t="shared" si="1" ref="L9:L21">E9+G9+H9+I9+K9</f>
        <v>488.75</v>
      </c>
      <c r="M9" s="73">
        <v>78.52</v>
      </c>
      <c r="N9" s="44">
        <v>156.36</v>
      </c>
      <c r="O9" s="146"/>
      <c r="P9" s="146"/>
      <c r="Q9" s="72">
        <v>103.94</v>
      </c>
      <c r="R9" s="51">
        <f aca="true" t="shared" si="2" ref="R9:R21">Q9*1.5</f>
        <v>155.91</v>
      </c>
      <c r="S9" s="35">
        <f aca="true" t="shared" si="3" ref="S9:S21">L9+N9+R9</f>
        <v>801.02</v>
      </c>
    </row>
    <row r="10" spans="1:19" ht="13.5" customHeight="1">
      <c r="A10" s="14">
        <v>2</v>
      </c>
      <c r="B10" s="15">
        <v>37</v>
      </c>
      <c r="C10" s="65" t="s">
        <v>52</v>
      </c>
      <c r="D10" s="36" t="s">
        <v>17</v>
      </c>
      <c r="E10" s="142">
        <v>90</v>
      </c>
      <c r="F10" s="98">
        <v>58.08</v>
      </c>
      <c r="G10" s="153">
        <v>114.68</v>
      </c>
      <c r="H10" s="142">
        <v>98</v>
      </c>
      <c r="I10" s="142">
        <v>85</v>
      </c>
      <c r="J10" s="96">
        <v>63.47</v>
      </c>
      <c r="K10" s="53">
        <f t="shared" si="0"/>
        <v>95.205</v>
      </c>
      <c r="L10" s="128">
        <f t="shared" si="1"/>
        <v>482.885</v>
      </c>
      <c r="M10" s="72">
        <v>77.2</v>
      </c>
      <c r="N10" s="44">
        <v>154.1</v>
      </c>
      <c r="O10" s="48"/>
      <c r="P10" s="48"/>
      <c r="Q10" s="72">
        <v>102.56</v>
      </c>
      <c r="R10" s="51">
        <f t="shared" si="2"/>
        <v>153.84</v>
      </c>
      <c r="S10" s="35">
        <f t="shared" si="3"/>
        <v>790.825</v>
      </c>
    </row>
    <row r="11" spans="1:19" ht="13.5" customHeight="1">
      <c r="A11" s="14">
        <v>3</v>
      </c>
      <c r="B11" s="15">
        <v>26</v>
      </c>
      <c r="C11" s="135" t="s">
        <v>32</v>
      </c>
      <c r="D11" s="36" t="s">
        <v>14</v>
      </c>
      <c r="E11" s="148">
        <v>100</v>
      </c>
      <c r="F11" s="99">
        <v>55.45</v>
      </c>
      <c r="G11" s="153">
        <v>108.73</v>
      </c>
      <c r="H11" s="148">
        <v>98</v>
      </c>
      <c r="I11" s="148">
        <v>95</v>
      </c>
      <c r="J11" s="105">
        <v>66.6</v>
      </c>
      <c r="K11" s="53">
        <f t="shared" si="0"/>
        <v>99.89999999999999</v>
      </c>
      <c r="L11" s="128">
        <f t="shared" si="1"/>
        <v>501.63</v>
      </c>
      <c r="M11" s="72">
        <v>64</v>
      </c>
      <c r="N11" s="44">
        <v>123.96</v>
      </c>
      <c r="O11" s="136"/>
      <c r="P11" s="136"/>
      <c r="Q11" s="72">
        <v>102.1</v>
      </c>
      <c r="R11" s="51">
        <f t="shared" si="2"/>
        <v>153.14999999999998</v>
      </c>
      <c r="S11" s="35">
        <f t="shared" si="3"/>
        <v>778.74</v>
      </c>
    </row>
    <row r="12" spans="1:19" ht="13.5" customHeight="1">
      <c r="A12" s="14">
        <v>4</v>
      </c>
      <c r="B12" s="15">
        <v>27</v>
      </c>
      <c r="C12" s="81" t="s">
        <v>22</v>
      </c>
      <c r="D12" s="67" t="s">
        <v>14</v>
      </c>
      <c r="E12" s="68">
        <v>100</v>
      </c>
      <c r="F12" s="99">
        <v>53.5</v>
      </c>
      <c r="G12" s="153">
        <v>106.5</v>
      </c>
      <c r="H12" s="68">
        <v>92</v>
      </c>
      <c r="I12" s="68">
        <v>90</v>
      </c>
      <c r="J12" s="105">
        <v>60.5</v>
      </c>
      <c r="K12" s="53">
        <f t="shared" si="0"/>
        <v>90.75</v>
      </c>
      <c r="L12" s="128">
        <f t="shared" si="1"/>
        <v>479.25</v>
      </c>
      <c r="M12" s="72">
        <v>73.95</v>
      </c>
      <c r="N12" s="44">
        <v>142.3</v>
      </c>
      <c r="O12" s="48"/>
      <c r="P12" s="48"/>
      <c r="Q12" s="72">
        <v>100.24</v>
      </c>
      <c r="R12" s="51">
        <f t="shared" si="2"/>
        <v>150.35999999999999</v>
      </c>
      <c r="S12" s="35">
        <f t="shared" si="3"/>
        <v>771.91</v>
      </c>
    </row>
    <row r="13" spans="1:19" ht="13.5" customHeight="1">
      <c r="A13" s="14">
        <v>5</v>
      </c>
      <c r="B13" s="91">
        <v>34</v>
      </c>
      <c r="C13" s="66" t="s">
        <v>31</v>
      </c>
      <c r="D13" s="67" t="s">
        <v>16</v>
      </c>
      <c r="E13" s="68">
        <v>95</v>
      </c>
      <c r="F13" s="99">
        <v>58</v>
      </c>
      <c r="G13" s="153">
        <v>115.66</v>
      </c>
      <c r="H13" s="68">
        <v>98</v>
      </c>
      <c r="I13" s="68">
        <v>85</v>
      </c>
      <c r="J13" s="105">
        <v>66.85</v>
      </c>
      <c r="K13" s="71">
        <f t="shared" si="0"/>
        <v>100.27499999999999</v>
      </c>
      <c r="L13" s="129">
        <f t="shared" si="1"/>
        <v>493.93499999999995</v>
      </c>
      <c r="M13" s="92">
        <v>63.8</v>
      </c>
      <c r="N13" s="44">
        <v>127.38</v>
      </c>
      <c r="O13" s="147"/>
      <c r="P13" s="147"/>
      <c r="Q13" s="80">
        <v>91.8</v>
      </c>
      <c r="R13" s="82">
        <f t="shared" si="2"/>
        <v>137.7</v>
      </c>
      <c r="S13" s="93">
        <f t="shared" si="3"/>
        <v>759.0149999999999</v>
      </c>
    </row>
    <row r="14" spans="1:19" ht="13.5" customHeight="1">
      <c r="A14" s="14">
        <v>6</v>
      </c>
      <c r="B14" s="15">
        <v>32</v>
      </c>
      <c r="C14" s="66" t="s">
        <v>26</v>
      </c>
      <c r="D14" s="67" t="s">
        <v>16</v>
      </c>
      <c r="E14" s="68">
        <v>95</v>
      </c>
      <c r="F14" s="98">
        <v>53.14</v>
      </c>
      <c r="G14" s="153">
        <v>105.69</v>
      </c>
      <c r="H14" s="68">
        <v>94</v>
      </c>
      <c r="I14" s="68">
        <v>80</v>
      </c>
      <c r="J14" s="105">
        <v>66.1</v>
      </c>
      <c r="K14" s="53">
        <f t="shared" si="0"/>
        <v>99.14999999999999</v>
      </c>
      <c r="L14" s="128">
        <f t="shared" si="1"/>
        <v>473.84</v>
      </c>
      <c r="M14" s="72">
        <v>72.02</v>
      </c>
      <c r="N14" s="44">
        <v>139.5</v>
      </c>
      <c r="O14" s="48"/>
      <c r="P14" s="48"/>
      <c r="Q14" s="72">
        <v>94.4</v>
      </c>
      <c r="R14" s="51">
        <f t="shared" si="2"/>
        <v>141.60000000000002</v>
      </c>
      <c r="S14" s="35">
        <f t="shared" si="3"/>
        <v>754.9399999999999</v>
      </c>
    </row>
    <row r="15" spans="1:19" ht="13.5" customHeight="1">
      <c r="A15" s="14">
        <v>7</v>
      </c>
      <c r="B15" s="62">
        <v>46</v>
      </c>
      <c r="C15" s="66" t="s">
        <v>55</v>
      </c>
      <c r="D15" s="67" t="s">
        <v>46</v>
      </c>
      <c r="E15" s="68">
        <v>95</v>
      </c>
      <c r="F15" s="99">
        <v>58.57</v>
      </c>
      <c r="G15" s="160">
        <v>109.87</v>
      </c>
      <c r="H15" s="68">
        <v>88</v>
      </c>
      <c r="I15" s="68">
        <v>90</v>
      </c>
      <c r="J15" s="105">
        <v>61.5</v>
      </c>
      <c r="K15" s="53">
        <f t="shared" si="0"/>
        <v>92.25</v>
      </c>
      <c r="L15" s="128">
        <f t="shared" si="1"/>
        <v>475.12</v>
      </c>
      <c r="M15" s="72">
        <v>66.8</v>
      </c>
      <c r="N15" s="44">
        <v>132.22</v>
      </c>
      <c r="O15" s="48"/>
      <c r="P15" s="48"/>
      <c r="Q15" s="72">
        <v>89.68</v>
      </c>
      <c r="R15" s="51">
        <f t="shared" si="2"/>
        <v>134.52</v>
      </c>
      <c r="S15" s="35">
        <f t="shared" si="3"/>
        <v>741.86</v>
      </c>
    </row>
    <row r="16" spans="1:19" ht="13.5" customHeight="1">
      <c r="A16" s="14">
        <v>8</v>
      </c>
      <c r="B16" s="62">
        <v>45</v>
      </c>
      <c r="C16" s="66" t="s">
        <v>54</v>
      </c>
      <c r="D16" s="67" t="s">
        <v>46</v>
      </c>
      <c r="E16" s="68">
        <v>100</v>
      </c>
      <c r="F16" s="98">
        <v>52.65</v>
      </c>
      <c r="G16" s="154">
        <v>102.31</v>
      </c>
      <c r="H16" s="68">
        <v>92</v>
      </c>
      <c r="I16" s="68">
        <v>75</v>
      </c>
      <c r="J16" s="105">
        <v>52.4</v>
      </c>
      <c r="K16" s="53">
        <f t="shared" si="0"/>
        <v>78.6</v>
      </c>
      <c r="L16" s="128">
        <f t="shared" si="1"/>
        <v>447.90999999999997</v>
      </c>
      <c r="M16" s="72">
        <v>73.64</v>
      </c>
      <c r="N16" s="44">
        <v>145.96</v>
      </c>
      <c r="O16" s="48"/>
      <c r="P16" s="48"/>
      <c r="Q16" s="72">
        <v>90.5</v>
      </c>
      <c r="R16" s="51">
        <f t="shared" si="2"/>
        <v>135.75</v>
      </c>
      <c r="S16" s="35">
        <f t="shared" si="3"/>
        <v>729.62</v>
      </c>
    </row>
    <row r="17" spans="1:19" ht="13.5" customHeight="1">
      <c r="A17" s="14">
        <v>9</v>
      </c>
      <c r="B17" s="62">
        <v>35</v>
      </c>
      <c r="C17" s="66" t="s">
        <v>25</v>
      </c>
      <c r="D17" s="67" t="s">
        <v>16</v>
      </c>
      <c r="E17" s="68">
        <v>95</v>
      </c>
      <c r="F17" s="98">
        <v>49.08</v>
      </c>
      <c r="G17" s="154">
        <v>95.74</v>
      </c>
      <c r="H17" s="68">
        <v>96</v>
      </c>
      <c r="I17" s="68">
        <v>80</v>
      </c>
      <c r="J17" s="105">
        <v>62</v>
      </c>
      <c r="K17" s="53">
        <f t="shared" si="0"/>
        <v>93</v>
      </c>
      <c r="L17" s="128">
        <f t="shared" si="1"/>
        <v>459.74</v>
      </c>
      <c r="M17" s="72">
        <v>64.08</v>
      </c>
      <c r="N17" s="44">
        <v>128.14</v>
      </c>
      <c r="O17" s="48"/>
      <c r="P17" s="48"/>
      <c r="Q17" s="72">
        <v>92.44</v>
      </c>
      <c r="R17" s="51">
        <f t="shared" si="2"/>
        <v>138.66</v>
      </c>
      <c r="S17" s="35">
        <f t="shared" si="3"/>
        <v>726.54</v>
      </c>
    </row>
    <row r="18" spans="1:19" ht="13.5" customHeight="1">
      <c r="A18" s="14">
        <v>10</v>
      </c>
      <c r="B18" s="62">
        <v>44</v>
      </c>
      <c r="C18" s="66" t="s">
        <v>49</v>
      </c>
      <c r="D18" s="67" t="s">
        <v>41</v>
      </c>
      <c r="E18" s="68">
        <v>75</v>
      </c>
      <c r="F18" s="99">
        <v>47.18</v>
      </c>
      <c r="G18" s="155">
        <v>94.18</v>
      </c>
      <c r="H18" s="68">
        <v>84</v>
      </c>
      <c r="I18" s="68">
        <v>75</v>
      </c>
      <c r="J18" s="105">
        <v>70.58</v>
      </c>
      <c r="K18" s="53">
        <f t="shared" si="0"/>
        <v>105.87</v>
      </c>
      <c r="L18" s="128">
        <f t="shared" si="1"/>
        <v>434.05</v>
      </c>
      <c r="M18" s="72">
        <v>62.46</v>
      </c>
      <c r="N18" s="44">
        <v>119.42</v>
      </c>
      <c r="O18" s="48"/>
      <c r="P18" s="48"/>
      <c r="Q18" s="72">
        <v>54.46</v>
      </c>
      <c r="R18" s="51">
        <f t="shared" si="2"/>
        <v>81.69</v>
      </c>
      <c r="S18" s="35">
        <f t="shared" si="3"/>
        <v>635.1600000000001</v>
      </c>
    </row>
    <row r="19" spans="1:19" ht="13.5" customHeight="1">
      <c r="A19" s="14">
        <v>11</v>
      </c>
      <c r="B19" s="62">
        <v>8</v>
      </c>
      <c r="C19" s="66" t="s">
        <v>19</v>
      </c>
      <c r="D19" s="67" t="s">
        <v>16</v>
      </c>
      <c r="E19" s="68">
        <v>85</v>
      </c>
      <c r="F19" s="75">
        <v>54.95</v>
      </c>
      <c r="G19" s="108">
        <v>108.19</v>
      </c>
      <c r="H19" s="68">
        <v>92</v>
      </c>
      <c r="I19" s="68">
        <v>75</v>
      </c>
      <c r="J19" s="105">
        <v>53.17</v>
      </c>
      <c r="K19" s="53">
        <f t="shared" si="0"/>
        <v>79.755</v>
      </c>
      <c r="L19" s="128">
        <f t="shared" si="1"/>
        <v>439.945</v>
      </c>
      <c r="M19" s="72">
        <v>68.86</v>
      </c>
      <c r="N19" s="44">
        <v>133.46</v>
      </c>
      <c r="O19" s="48"/>
      <c r="P19" s="48"/>
      <c r="Q19" s="72">
        <v>0</v>
      </c>
      <c r="R19" s="51">
        <f t="shared" si="2"/>
        <v>0</v>
      </c>
      <c r="S19" s="35">
        <f t="shared" si="3"/>
        <v>573.405</v>
      </c>
    </row>
    <row r="20" spans="1:19" ht="13.5" customHeight="1">
      <c r="A20" s="61">
        <v>12</v>
      </c>
      <c r="B20" s="62">
        <v>43</v>
      </c>
      <c r="C20" s="66" t="s">
        <v>53</v>
      </c>
      <c r="D20" s="67" t="s">
        <v>41</v>
      </c>
      <c r="E20" s="68">
        <v>45</v>
      </c>
      <c r="F20" s="99">
        <v>49.64</v>
      </c>
      <c r="G20" s="155">
        <v>98.34</v>
      </c>
      <c r="H20" s="68">
        <v>90</v>
      </c>
      <c r="I20" s="68">
        <v>65</v>
      </c>
      <c r="J20" s="105">
        <v>53.85</v>
      </c>
      <c r="K20" s="53">
        <f t="shared" si="0"/>
        <v>80.775</v>
      </c>
      <c r="L20" s="128">
        <f t="shared" si="1"/>
        <v>379.115</v>
      </c>
      <c r="M20" s="72">
        <v>53.38</v>
      </c>
      <c r="N20" s="44">
        <v>102.76</v>
      </c>
      <c r="O20" s="48"/>
      <c r="P20" s="48"/>
      <c r="Q20" s="72">
        <v>57.56</v>
      </c>
      <c r="R20" s="51">
        <f t="shared" si="2"/>
        <v>86.34</v>
      </c>
      <c r="S20" s="35">
        <f t="shared" si="3"/>
        <v>568.215</v>
      </c>
    </row>
    <row r="21" spans="1:19" ht="13.5" customHeight="1" thickBot="1">
      <c r="A21" s="16">
        <v>13</v>
      </c>
      <c r="B21" s="17">
        <v>42</v>
      </c>
      <c r="C21" s="64" t="s">
        <v>42</v>
      </c>
      <c r="D21" s="37" t="s">
        <v>41</v>
      </c>
      <c r="E21" s="49">
        <v>55</v>
      </c>
      <c r="F21" s="100">
        <v>49.78</v>
      </c>
      <c r="G21" s="156">
        <v>98.28</v>
      </c>
      <c r="H21" s="49">
        <v>84</v>
      </c>
      <c r="I21" s="49">
        <v>60</v>
      </c>
      <c r="J21" s="94">
        <v>64.47</v>
      </c>
      <c r="K21" s="54">
        <f t="shared" si="0"/>
        <v>96.705</v>
      </c>
      <c r="L21" s="130">
        <f t="shared" si="1"/>
        <v>393.98499999999996</v>
      </c>
      <c r="M21" s="79">
        <v>65.96</v>
      </c>
      <c r="N21" s="46">
        <v>127.66</v>
      </c>
      <c r="O21" s="126"/>
      <c r="P21" s="126"/>
      <c r="Q21" s="79">
        <v>0</v>
      </c>
      <c r="R21" s="52">
        <f t="shared" si="2"/>
        <v>0</v>
      </c>
      <c r="S21" s="87">
        <f t="shared" si="3"/>
        <v>521.645</v>
      </c>
    </row>
    <row r="27" spans="2:12" ht="12.75">
      <c r="B27" s="106" t="s">
        <v>57</v>
      </c>
      <c r="L27" s="106" t="s">
        <v>40</v>
      </c>
    </row>
  </sheetData>
  <sheetProtection/>
  <printOptions/>
  <pageMargins left="0.5905511811023623" right="0.5905511811023623" top="0.5905511811023623" bottom="0.5905511811023623" header="0" footer="0"/>
  <pageSetup orientation="landscape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Šula</dc:creator>
  <cp:keywords/>
  <dc:description/>
  <cp:lastModifiedBy>Šula</cp:lastModifiedBy>
  <cp:lastPrinted>2011-05-02T07:51:08Z</cp:lastPrinted>
  <dcterms:created xsi:type="dcterms:W3CDTF">2001-06-23T04:48:01Z</dcterms:created>
  <dcterms:modified xsi:type="dcterms:W3CDTF">2011-05-02T07:51:33Z</dcterms:modified>
  <cp:category/>
  <cp:version/>
  <cp:contentType/>
  <cp:contentStatus/>
</cp:coreProperties>
</file>